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xr:revisionPtr revIDLastSave="0" documentId="8_{3BAABAF8-FD81-4220-ADE3-D4A7F54B2360}" xr6:coauthVersionLast="47" xr6:coauthVersionMax="47" xr10:uidLastSave="{00000000-0000-0000-0000-000000000000}"/>
  <bookViews>
    <workbookView xWindow="-25110" yWindow="2415" windowWidth="29280" windowHeight="18300" xr2:uid="{00000000-000D-0000-FFFF-FFFF00000000}"/>
  </bookViews>
  <sheets>
    <sheet name="Tabelle1" sheetId="1" r:id="rId1"/>
  </sheets>
  <definedNames>
    <definedName name="_xlnm.Print_Area" localSheetId="0">Tabelle1!$A$1:$F$58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0" i="1" l="1"/>
  <c r="E36" i="1"/>
  <c r="E35" i="1"/>
  <c r="E34" i="1"/>
  <c r="E33" i="1"/>
  <c r="E37" i="1" s="1"/>
  <c r="E41" i="1" s="1"/>
  <c r="E32" i="1"/>
  <c r="E31" i="1"/>
</calcChain>
</file>

<file path=xl/sharedStrings.xml><?xml version="1.0" encoding="utf-8"?>
<sst xmlns="http://schemas.openxmlformats.org/spreadsheetml/2006/main" count="55" uniqueCount="45">
  <si>
    <t>Anschrift</t>
  </si>
  <si>
    <t>PLZ, Ort</t>
  </si>
  <si>
    <t>Telefon</t>
  </si>
  <si>
    <t>E-Mail</t>
  </si>
  <si>
    <t>Bank</t>
  </si>
  <si>
    <t>IBAN</t>
  </si>
  <si>
    <t>Hinweis:</t>
  </si>
  <si>
    <t>Anlage 1</t>
  </si>
  <si>
    <t>Es handelt sich bei den vorgenannten Angaben um subventionserhebliche Tatsachen im Sinne von 
§ 264 des Strafgesetzbuches. Subventionsbetrug ist nach dieser Vorschrift strafbar.</t>
  </si>
  <si>
    <t>Institution</t>
  </si>
  <si>
    <t>Ansprechperson</t>
  </si>
  <si>
    <t>2. Ermittlung des pauschalen Ausgleichs</t>
  </si>
  <si>
    <t>Soll Fahrgeldeinnahmen 2025</t>
  </si>
  <si>
    <t>Richtlinienbezug</t>
  </si>
  <si>
    <t>5.4.1</t>
  </si>
  <si>
    <t>Minderung der Erstattungsleistung nach SGB IX für 2025</t>
  </si>
  <si>
    <t>Minderung aus allgemeinen Vorschriften 2025</t>
  </si>
  <si>
    <t>Sich daraus ergebender fiktiver Ausgleichsbetrag 2025</t>
  </si>
  <si>
    <t>5.4.3</t>
  </si>
  <si>
    <t>5.4.4</t>
  </si>
  <si>
    <t>nicht relevant</t>
  </si>
  <si>
    <t>Betrag gemäß Festsetzung des Ausgleichs für 2025 *</t>
  </si>
  <si>
    <t>Betrag gemäß fiktiver Einnahmenaufteilung unter Berücksichtigung struktureller Veränderungen EAV **</t>
  </si>
  <si>
    <t xml:space="preserve">*   Für Antrag zum 30.09.2026 Beträge aus dann aktueller Festsetzung des Ausgleichs 2025, für Schlussverwendungsnachweis zum 31.03.2028 Beträge </t>
  </si>
  <si>
    <t xml:space="preserve">** Für Antrag zum 30.09.2026 Beträge laut Prognosen von D-TIX und Verbünden mit Stand vom Sommer 2025, für Schlussverwendungsnachweis </t>
  </si>
  <si>
    <t>1. Antragstellerin / Antragsteller</t>
  </si>
  <si>
    <t>Antrag auf Gewährung einer Zuwendung
 zum Ausgleich nicht gedeckter Ausgaben im öffentlichen Personennahverkehr im Zusammenhang mit dem Deutschlandticket im Jahr 2026 in Nordrhein-Westfalen</t>
  </si>
  <si>
    <t xml:space="preserve">    zum 31.03.2028 Beträge gemäß Berechnungen D-TIX und Verbünden aus Frühjahr 2028</t>
  </si>
  <si>
    <t xml:space="preserve">    gemäß Festsetzung des Ausgleichs 2025 mit Stand vom 31.12.2027</t>
  </si>
  <si>
    <t>Fortschrei-bungsfaktor</t>
  </si>
  <si>
    <t>Fiktiver Betrag für Ausgleichs-berechnung 2026</t>
  </si>
  <si>
    <t>Ersparte Aufwendungen 2025</t>
  </si>
  <si>
    <t>Ist - Fahrgeldeinnahmen aus Deutschlandticket 2025</t>
  </si>
  <si>
    <t>Ist - Fahrgeldeinnahmen aus Restsortiment 2025</t>
  </si>
  <si>
    <t>Bundesweite Summe der fiktiven Ausgleichsbeträge 2025</t>
  </si>
  <si>
    <t>Fiktiver Ausgleich des Empfängers unter Berücksichtigung des Anpassungsfaktors = Beantragte Zuwendung</t>
  </si>
  <si>
    <t>5.4</t>
  </si>
  <si>
    <t>5.4 (Betrag wird vom Land mitgeteilt)</t>
  </si>
  <si>
    <t>5.4.2 (Nachweis ist beizufügen)</t>
  </si>
  <si>
    <t>5.4.2 (Nachweis ist beizufügen; Fortschreibungsfaktor wird vom Land mitgeteilt)</t>
  </si>
  <si>
    <t>a) nicht zur Finanzierung terroristischer Aktivitäten eingesetzt werden und</t>
  </si>
  <si>
    <t xml:space="preserve">b) die Antragstellerin oder der Antragssteller keine terroristische Vereinigung ist oder terroristische Vereinigungen unterstützt. </t>
  </si>
  <si>
    <t>Mit diesem Antrag versichert die Antragstellerin oder der Antragsteller, dass die Zuwendungen</t>
  </si>
  <si>
    <t>Bundesweiter Gesamtausgleichsbetrag 2026</t>
  </si>
  <si>
    <t>Anteil bundesweiter Gesamtausgleichsbetrag 2026 an fiktiven Ausgleichsbeträgen = Anpassungsfaktor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</si>
</sst>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000000%"/>
    <numFmt numFmtId="166" formatCode="0.00000%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1" fillId="2" borderId="0" xfId="0" applyFont="1" applyFill="1" applyAlignment="1" applyProtection="1"/>
    <xf numFmtId="0" fontId="2" fillId="2" borderId="0" xfId="0" applyFont="1" applyFill="1" applyProtection="1"/>
    <xf numFmtId="0" fontId="3" fillId="2" borderId="0" xfId="0" applyFont="1" applyFill="1" applyProtection="1"/>
    <xf numFmtId="2" fontId="2" fillId="2" borderId="0" xfId="0" applyNumberFormat="1" applyFont="1" applyFill="1" applyBorder="1" applyProtection="1"/>
    <xf numFmtId="0" fontId="2" fillId="2" borderId="0" xfId="0" applyFont="1" applyFill="1" applyBorder="1" applyProtection="1"/>
    <xf numFmtId="0" fontId="1" fillId="2" borderId="0" xfId="0" applyFont="1" applyFill="1" applyAlignment="1" applyProtection="1">
      <alignment horizontal="center" vertical="center" wrapText="1"/>
    </xf>
    <xf numFmtId="4" fontId="2" fillId="2" borderId="0" xfId="0" applyNumberFormat="1" applyFont="1" applyFill="1" applyBorder="1" applyProtection="1"/>
    <xf numFmtId="49" fontId="0" fillId="2" borderId="0" xfId="0" applyNumberFormat="1" applyFill="1" applyProtection="1"/>
    <xf numFmtId="0" fontId="6" fillId="2" borderId="0" xfId="0" applyFont="1" applyFill="1" applyProtection="1"/>
    <xf numFmtId="49" fontId="5" fillId="2" borderId="0" xfId="0" applyNumberFormat="1" applyFont="1" applyFill="1" applyProtection="1"/>
    <xf numFmtId="2" fontId="4" fillId="2" borderId="1" xfId="0" applyNumberFormat="1" applyFont="1" applyFill="1" applyBorder="1" applyProtection="1"/>
    <xf numFmtId="2" fontId="4" fillId="2" borderId="4" xfId="0" applyNumberFormat="1" applyFont="1" applyFill="1" applyBorder="1" applyProtection="1"/>
    <xf numFmtId="2" fontId="4" fillId="2" borderId="7" xfId="0" applyNumberFormat="1" applyFont="1" applyFill="1" applyBorder="1" applyProtection="1"/>
    <xf numFmtId="0" fontId="2" fillId="2" borderId="0" xfId="0" applyFont="1" applyFill="1" applyAlignment="1" applyProtection="1">
      <alignment horizontal="right"/>
    </xf>
    <xf numFmtId="0" fontId="3" fillId="2" borderId="10" xfId="0" applyFont="1" applyFill="1" applyBorder="1" applyProtection="1"/>
    <xf numFmtId="0" fontId="2" fillId="2" borderId="10" xfId="0" applyFont="1" applyFill="1" applyBorder="1" applyAlignment="1" applyProtection="1">
      <alignment horizontal="left" vertical="top" wrapText="1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left"/>
    </xf>
    <xf numFmtId="164" fontId="2" fillId="0" borderId="0" xfId="0" applyNumberFormat="1" applyFont="1" applyBorder="1" applyProtection="1"/>
    <xf numFmtId="165" fontId="2" fillId="2" borderId="0" xfId="0" applyNumberFormat="1" applyFont="1" applyFill="1" applyBorder="1" applyProtection="1"/>
    <xf numFmtId="49" fontId="2" fillId="2" borderId="0" xfId="0" applyNumberFormat="1" applyFont="1" applyFill="1" applyBorder="1" applyAlignment="1" applyProtection="1">
      <alignment horizontal="right"/>
    </xf>
    <xf numFmtId="0" fontId="2" fillId="2" borderId="10" xfId="0" applyFont="1" applyFill="1" applyBorder="1" applyAlignment="1" applyProtection="1">
      <alignment vertical="center"/>
    </xf>
    <xf numFmtId="164" fontId="2" fillId="3" borderId="10" xfId="0" applyNumberFormat="1" applyFont="1" applyFill="1" applyBorder="1" applyAlignment="1" applyProtection="1">
      <alignment vertical="center"/>
      <protection locked="0"/>
    </xf>
    <xf numFmtId="164" fontId="2" fillId="2" borderId="10" xfId="0" applyNumberFormat="1" applyFont="1" applyFill="1" applyBorder="1" applyAlignment="1" applyProtection="1">
      <alignment vertical="center"/>
    </xf>
    <xf numFmtId="165" fontId="2" fillId="2" borderId="10" xfId="0" applyNumberFormat="1" applyFont="1" applyFill="1" applyBorder="1" applyAlignment="1" applyProtection="1">
      <alignment vertical="center"/>
    </xf>
    <xf numFmtId="164" fontId="2" fillId="0" borderId="10" xfId="0" applyNumberFormat="1" applyFont="1" applyBorder="1" applyAlignment="1" applyProtection="1">
      <alignment vertical="center"/>
    </xf>
    <xf numFmtId="164" fontId="2" fillId="2" borderId="10" xfId="0" applyNumberFormat="1" applyFont="1" applyFill="1" applyBorder="1" applyAlignment="1" applyProtection="1">
      <alignment horizontal="left" vertical="center" wrapText="1"/>
    </xf>
    <xf numFmtId="166" fontId="2" fillId="2" borderId="10" xfId="0" applyNumberFormat="1" applyFont="1" applyFill="1" applyBorder="1" applyAlignment="1" applyProtection="1">
      <alignment vertical="center"/>
    </xf>
    <xf numFmtId="166" fontId="2" fillId="3" borderId="10" xfId="0" applyNumberFormat="1" applyFont="1" applyFill="1" applyBorder="1" applyAlignment="1" applyProtection="1">
      <alignment vertical="center"/>
      <protection locked="0"/>
    </xf>
    <xf numFmtId="49" fontId="2" fillId="2" borderId="10" xfId="0" applyNumberFormat="1" applyFont="1" applyFill="1" applyBorder="1" applyAlignment="1" applyProtection="1">
      <alignment horizontal="left" vertical="center" wrapText="1"/>
    </xf>
    <xf numFmtId="166" fontId="2" fillId="2" borderId="10" xfId="0" applyNumberFormat="1" applyFont="1" applyFill="1" applyBorder="1" applyAlignment="1" applyProtection="1">
      <alignment horizontal="center" vertical="center"/>
    </xf>
    <xf numFmtId="2" fontId="2" fillId="3" borderId="7" xfId="0" applyNumberFormat="1" applyFont="1" applyFill="1" applyBorder="1" applyAlignment="1" applyProtection="1">
      <alignment horizontal="center"/>
      <protection locked="0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top" wrapText="1"/>
    </xf>
    <xf numFmtId="0" fontId="1" fillId="2" borderId="0" xfId="0" applyFont="1" applyFill="1" applyAlignment="1" applyProtection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2" xfId="0" applyNumberFormat="1" applyFont="1" applyFill="1" applyBorder="1" applyAlignment="1" applyProtection="1">
      <alignment horizontal="center"/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view="pageLayout" zoomScale="90" zoomScaleNormal="100" zoomScaleSheetLayoutView="100" zoomScalePageLayoutView="90" workbookViewId="0"/>
  </sheetViews>
  <sheetFormatPr baseColWidth="10" defaultColWidth="11.42578125" defaultRowHeight="15" x14ac:dyDescent="0.25"/>
  <cols>
    <col min="1" max="1" width="52.42578125" style="2" customWidth="1"/>
    <col min="2" max="2" width="16.42578125" style="2" customWidth="1"/>
    <col min="3" max="3" width="22.140625" style="2" customWidth="1"/>
    <col min="4" max="4" width="16.140625" style="2" customWidth="1"/>
    <col min="5" max="5" width="17" style="2" customWidth="1"/>
    <col min="6" max="6" width="32.140625" style="2" customWidth="1"/>
    <col min="7" max="10" width="11.42578125" style="2"/>
    <col min="11" max="11" width="11" style="2" customWidth="1"/>
    <col min="12" max="12" width="14" style="2" customWidth="1"/>
    <col min="13" max="17" width="11.42578125" style="2"/>
    <col min="18" max="18" width="10.85546875" style="2" customWidth="1"/>
    <col min="19" max="19" width="13.42578125" style="2" customWidth="1"/>
    <col min="20" max="24" width="11.42578125" style="2"/>
    <col min="25" max="25" width="13.42578125" style="2" customWidth="1"/>
    <col min="26" max="26" width="13" style="2" customWidth="1"/>
    <col min="27" max="16384" width="11.42578125" style="2"/>
  </cols>
  <sheetData>
    <row r="1" spans="1:6" x14ac:dyDescent="0.25">
      <c r="A1" s="1"/>
      <c r="B1" s="1"/>
      <c r="C1" s="1"/>
      <c r="D1" s="1"/>
      <c r="E1" s="1"/>
      <c r="F1" s="16" t="s">
        <v>7</v>
      </c>
    </row>
    <row r="2" spans="1:6" x14ac:dyDescent="0.25">
      <c r="A2" s="1"/>
      <c r="B2" s="1"/>
      <c r="C2" s="1"/>
      <c r="D2" s="1"/>
      <c r="E2" s="1"/>
      <c r="F2" s="1"/>
    </row>
    <row r="3" spans="1:6" ht="20.25" x14ac:dyDescent="0.3">
      <c r="A3" s="3"/>
      <c r="B3" s="3"/>
      <c r="C3" s="3"/>
      <c r="D3" s="3"/>
      <c r="E3" s="3"/>
      <c r="F3" s="3"/>
    </row>
    <row r="4" spans="1:6" ht="20.100000000000001" customHeight="1" x14ac:dyDescent="0.25">
      <c r="A4" s="38" t="s">
        <v>26</v>
      </c>
      <c r="B4" s="38"/>
      <c r="C4" s="38"/>
      <c r="D4" s="38"/>
      <c r="E4" s="38"/>
      <c r="F4" s="38"/>
    </row>
    <row r="5" spans="1:6" ht="20.100000000000001" customHeight="1" x14ac:dyDescent="0.25">
      <c r="A5" s="38"/>
      <c r="B5" s="38"/>
      <c r="C5" s="38"/>
      <c r="D5" s="38"/>
      <c r="E5" s="38"/>
      <c r="F5" s="38"/>
    </row>
    <row r="6" spans="1:6" ht="20.100000000000001" customHeight="1" x14ac:dyDescent="0.25">
      <c r="A6" s="38"/>
      <c r="B6" s="38"/>
      <c r="C6" s="38"/>
      <c r="D6" s="38"/>
      <c r="E6" s="38"/>
      <c r="F6" s="38"/>
    </row>
    <row r="7" spans="1:6" x14ac:dyDescent="0.25">
      <c r="A7" s="38"/>
      <c r="B7" s="38"/>
      <c r="C7" s="38"/>
      <c r="D7" s="38"/>
      <c r="E7" s="38"/>
      <c r="F7" s="38"/>
    </row>
    <row r="8" spans="1:6" x14ac:dyDescent="0.25">
      <c r="A8" s="38"/>
      <c r="B8" s="38"/>
      <c r="C8" s="38"/>
      <c r="D8" s="38"/>
      <c r="E8" s="38"/>
      <c r="F8" s="38"/>
    </row>
    <row r="9" spans="1:6" x14ac:dyDescent="0.25">
      <c r="A9" s="38"/>
      <c r="B9" s="38"/>
      <c r="C9" s="38"/>
      <c r="D9" s="38"/>
      <c r="E9" s="38"/>
      <c r="F9" s="38"/>
    </row>
    <row r="10" spans="1:6" ht="20.25" x14ac:dyDescent="0.25">
      <c r="A10" s="8"/>
      <c r="B10" s="8"/>
      <c r="C10" s="8"/>
      <c r="D10" s="8"/>
      <c r="E10" s="8"/>
      <c r="F10" s="8"/>
    </row>
    <row r="11" spans="1:6" x14ac:dyDescent="0.25">
      <c r="A11" s="4"/>
      <c r="B11" s="4"/>
      <c r="C11" s="4"/>
      <c r="D11" s="4"/>
      <c r="E11" s="4"/>
      <c r="F11" s="4"/>
    </row>
    <row r="12" spans="1:6" x14ac:dyDescent="0.25">
      <c r="A12" s="4"/>
      <c r="B12" s="4"/>
      <c r="C12" s="4"/>
      <c r="D12" s="4"/>
      <c r="E12" s="4"/>
      <c r="F12" s="4"/>
    </row>
    <row r="13" spans="1:6" x14ac:dyDescent="0.25">
      <c r="A13" s="4"/>
      <c r="B13" s="4"/>
      <c r="C13" s="4"/>
      <c r="D13" s="4"/>
      <c r="E13" s="4"/>
      <c r="F13" s="4"/>
    </row>
    <row r="14" spans="1:6" x14ac:dyDescent="0.25">
      <c r="A14" s="4"/>
      <c r="B14" s="4"/>
      <c r="C14" s="4"/>
      <c r="D14" s="4"/>
      <c r="E14" s="4"/>
      <c r="F14" s="4"/>
    </row>
    <row r="15" spans="1:6" ht="18" x14ac:dyDescent="0.25">
      <c r="A15" s="5"/>
      <c r="B15" s="4"/>
      <c r="C15" s="4"/>
      <c r="D15" s="4"/>
      <c r="E15" s="4"/>
      <c r="F15" s="4"/>
    </row>
    <row r="16" spans="1:6" ht="18" x14ac:dyDescent="0.25">
      <c r="A16" s="5" t="s">
        <v>25</v>
      </c>
      <c r="B16" s="4"/>
      <c r="C16" s="4"/>
      <c r="D16" s="4"/>
      <c r="E16" s="4"/>
      <c r="F16" s="4"/>
    </row>
    <row r="17" spans="1:6" ht="15.75" thickBot="1" x14ac:dyDescent="0.3">
      <c r="A17" s="4"/>
      <c r="B17" s="4"/>
      <c r="C17" s="4"/>
      <c r="D17" s="4"/>
      <c r="E17" s="4"/>
      <c r="F17" s="4"/>
    </row>
    <row r="18" spans="1:6" ht="15.75" x14ac:dyDescent="0.25">
      <c r="A18" s="13" t="s">
        <v>9</v>
      </c>
      <c r="B18" s="39"/>
      <c r="C18" s="40"/>
      <c r="D18" s="40"/>
      <c r="E18" s="40"/>
      <c r="F18" s="41"/>
    </row>
    <row r="19" spans="1:6" ht="15.75" x14ac:dyDescent="0.25">
      <c r="A19" s="14" t="s">
        <v>0</v>
      </c>
      <c r="B19" s="42"/>
      <c r="C19" s="43"/>
      <c r="D19" s="43"/>
      <c r="E19" s="43"/>
      <c r="F19" s="44"/>
    </row>
    <row r="20" spans="1:6" ht="15.75" x14ac:dyDescent="0.25">
      <c r="A20" s="14" t="s">
        <v>1</v>
      </c>
      <c r="B20" s="42"/>
      <c r="C20" s="43"/>
      <c r="D20" s="43"/>
      <c r="E20" s="43"/>
      <c r="F20" s="44"/>
    </row>
    <row r="21" spans="1:6" ht="15.75" x14ac:dyDescent="0.25">
      <c r="A21" s="14" t="s">
        <v>10</v>
      </c>
      <c r="B21" s="42"/>
      <c r="C21" s="43"/>
      <c r="D21" s="43"/>
      <c r="E21" s="43"/>
      <c r="F21" s="44"/>
    </row>
    <row r="22" spans="1:6" ht="15.75" x14ac:dyDescent="0.25">
      <c r="A22" s="14" t="s">
        <v>2</v>
      </c>
      <c r="B22" s="42"/>
      <c r="C22" s="43"/>
      <c r="D22" s="43"/>
      <c r="E22" s="43"/>
      <c r="F22" s="44"/>
    </row>
    <row r="23" spans="1:6" ht="15.75" x14ac:dyDescent="0.25">
      <c r="A23" s="14" t="s">
        <v>3</v>
      </c>
      <c r="B23" s="42"/>
      <c r="C23" s="43"/>
      <c r="D23" s="43"/>
      <c r="E23" s="43"/>
      <c r="F23" s="44"/>
    </row>
    <row r="24" spans="1:6" ht="15.75" x14ac:dyDescent="0.25">
      <c r="A24" s="14" t="s">
        <v>4</v>
      </c>
      <c r="B24" s="42"/>
      <c r="C24" s="43"/>
      <c r="D24" s="43"/>
      <c r="E24" s="43"/>
      <c r="F24" s="44"/>
    </row>
    <row r="25" spans="1:6" ht="16.5" thickBot="1" x14ac:dyDescent="0.3">
      <c r="A25" s="15" t="s">
        <v>5</v>
      </c>
      <c r="B25" s="34"/>
      <c r="C25" s="35"/>
      <c r="D25" s="35"/>
      <c r="E25" s="35"/>
      <c r="F25" s="36"/>
    </row>
    <row r="26" spans="1:6" x14ac:dyDescent="0.25">
      <c r="A26" s="6"/>
      <c r="B26" s="6"/>
      <c r="C26" s="6"/>
      <c r="D26" s="6"/>
      <c r="E26" s="6"/>
      <c r="F26" s="6"/>
    </row>
    <row r="27" spans="1:6" x14ac:dyDescent="0.25">
      <c r="A27" s="7"/>
      <c r="B27" s="7"/>
      <c r="C27" s="7"/>
      <c r="D27" s="9"/>
      <c r="E27" s="9"/>
      <c r="F27" s="6"/>
    </row>
    <row r="28" spans="1:6" ht="18" x14ac:dyDescent="0.25">
      <c r="A28" s="5" t="s">
        <v>11</v>
      </c>
      <c r="B28" s="4"/>
      <c r="C28" s="4"/>
      <c r="D28" s="4"/>
      <c r="E28" s="4"/>
      <c r="F28" s="4"/>
    </row>
    <row r="29" spans="1:6" ht="18" x14ac:dyDescent="0.25">
      <c r="A29" s="5"/>
      <c r="B29" s="4"/>
      <c r="C29" s="4"/>
      <c r="D29" s="4"/>
      <c r="E29" s="4"/>
      <c r="F29" s="4"/>
    </row>
    <row r="30" spans="1:6" ht="76.5" customHeight="1" x14ac:dyDescent="0.25">
      <c r="A30" s="17"/>
      <c r="B30" s="18" t="s">
        <v>21</v>
      </c>
      <c r="C30" s="18" t="s">
        <v>22</v>
      </c>
      <c r="D30" s="18" t="s">
        <v>29</v>
      </c>
      <c r="E30" s="18" t="s">
        <v>30</v>
      </c>
      <c r="F30" s="18" t="s">
        <v>13</v>
      </c>
    </row>
    <row r="31" spans="1:6" ht="41.45" customHeight="1" x14ac:dyDescent="0.25">
      <c r="A31" s="24" t="s">
        <v>12</v>
      </c>
      <c r="B31" s="25">
        <v>100000000</v>
      </c>
      <c r="C31" s="19" t="s">
        <v>20</v>
      </c>
      <c r="D31" s="30">
        <v>2.5999999999999999E-2</v>
      </c>
      <c r="E31" s="26">
        <f>ROUND(B31+(B31*D31),2)</f>
        <v>102600000</v>
      </c>
      <c r="F31" s="29" t="s">
        <v>14</v>
      </c>
    </row>
    <row r="32" spans="1:6" ht="41.45" customHeight="1" x14ac:dyDescent="0.25">
      <c r="A32" s="24" t="s">
        <v>32</v>
      </c>
      <c r="B32" s="25"/>
      <c r="C32" s="25"/>
      <c r="D32" s="31"/>
      <c r="E32" s="26">
        <f>ROUND(C32+(C32*D32),2)</f>
        <v>0</v>
      </c>
      <c r="F32" s="29" t="s">
        <v>39</v>
      </c>
    </row>
    <row r="33" spans="1:6" ht="41.45" customHeight="1" x14ac:dyDescent="0.25">
      <c r="A33" s="24" t="s">
        <v>33</v>
      </c>
      <c r="B33" s="25"/>
      <c r="C33" s="25"/>
      <c r="D33" s="30">
        <v>2.5999999999999999E-2</v>
      </c>
      <c r="E33" s="26">
        <f>ROUND(C33+(C33*D33),2)</f>
        <v>0</v>
      </c>
      <c r="F33" s="29" t="s">
        <v>38</v>
      </c>
    </row>
    <row r="34" spans="1:6" ht="41.45" customHeight="1" x14ac:dyDescent="0.25">
      <c r="A34" s="24" t="s">
        <v>15</v>
      </c>
      <c r="B34" s="25"/>
      <c r="C34" s="19" t="s">
        <v>20</v>
      </c>
      <c r="D34" s="33" t="s">
        <v>20</v>
      </c>
      <c r="E34" s="26">
        <f>B34</f>
        <v>0</v>
      </c>
      <c r="F34" s="29" t="s">
        <v>18</v>
      </c>
    </row>
    <row r="35" spans="1:6" ht="41.45" customHeight="1" x14ac:dyDescent="0.25">
      <c r="A35" s="24" t="s">
        <v>16</v>
      </c>
      <c r="B35" s="25"/>
      <c r="C35" s="19" t="s">
        <v>20</v>
      </c>
      <c r="D35" s="33" t="s">
        <v>20</v>
      </c>
      <c r="E35" s="26">
        <f>B35</f>
        <v>0</v>
      </c>
      <c r="F35" s="29" t="s">
        <v>19</v>
      </c>
    </row>
    <row r="36" spans="1:6" ht="41.45" customHeight="1" x14ac:dyDescent="0.25">
      <c r="A36" s="24" t="s">
        <v>31</v>
      </c>
      <c r="B36" s="25"/>
      <c r="C36" s="19" t="s">
        <v>20</v>
      </c>
      <c r="D36" s="33" t="s">
        <v>20</v>
      </c>
      <c r="E36" s="26">
        <f>B36</f>
        <v>0</v>
      </c>
      <c r="F36" s="29" t="s">
        <v>18</v>
      </c>
    </row>
    <row r="37" spans="1:6" ht="41.45" customHeight="1" x14ac:dyDescent="0.25">
      <c r="A37" s="45" t="s">
        <v>17</v>
      </c>
      <c r="B37" s="46"/>
      <c r="C37" s="46"/>
      <c r="D37" s="47"/>
      <c r="E37" s="28">
        <f>E31-E32-E33+E34+E35-E36</f>
        <v>102600000</v>
      </c>
      <c r="F37" s="32" t="s">
        <v>36</v>
      </c>
    </row>
    <row r="38" spans="1:6" ht="41.45" customHeight="1" x14ac:dyDescent="0.25">
      <c r="A38" s="45" t="s">
        <v>43</v>
      </c>
      <c r="B38" s="46"/>
      <c r="C38" s="46"/>
      <c r="D38" s="47"/>
      <c r="E38" s="25"/>
      <c r="F38" s="29" t="s">
        <v>37</v>
      </c>
    </row>
    <row r="39" spans="1:6" ht="41.45" customHeight="1" x14ac:dyDescent="0.25">
      <c r="A39" s="45" t="s">
        <v>34</v>
      </c>
      <c r="B39" s="46"/>
      <c r="C39" s="46"/>
      <c r="D39" s="47"/>
      <c r="E39" s="25"/>
      <c r="F39" s="29" t="s">
        <v>37</v>
      </c>
    </row>
    <row r="40" spans="1:6" ht="41.45" customHeight="1" x14ac:dyDescent="0.25">
      <c r="A40" s="48" t="s">
        <v>44</v>
      </c>
      <c r="B40" s="46"/>
      <c r="C40" s="46"/>
      <c r="D40" s="47"/>
      <c r="E40" s="27" t="e">
        <f>E38/E39</f>
        <v>#DIV/0!</v>
      </c>
      <c r="F40" s="29" t="s">
        <v>37</v>
      </c>
    </row>
    <row r="41" spans="1:6" ht="41.45" customHeight="1" x14ac:dyDescent="0.25">
      <c r="A41" s="48" t="s">
        <v>35</v>
      </c>
      <c r="B41" s="46"/>
      <c r="C41" s="46"/>
      <c r="D41" s="47"/>
      <c r="E41" s="28" t="e">
        <f>ROUND(E37*E40,2)</f>
        <v>#DIV/0!</v>
      </c>
      <c r="F41" s="29" t="s">
        <v>36</v>
      </c>
    </row>
    <row r="42" spans="1:6" x14ac:dyDescent="0.25">
      <c r="A42" s="7"/>
      <c r="B42" s="22"/>
      <c r="C42" s="22"/>
      <c r="D42" s="23"/>
      <c r="E42" s="23"/>
      <c r="F42" s="23"/>
    </row>
    <row r="43" spans="1:6" x14ac:dyDescent="0.25">
      <c r="A43" s="7"/>
      <c r="B43" s="21"/>
      <c r="C43" s="22"/>
      <c r="D43" s="22"/>
      <c r="E43" s="21"/>
      <c r="F43" s="23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2" t="s">
        <v>23</v>
      </c>
      <c r="B45" s="1"/>
      <c r="C45" s="1"/>
      <c r="D45" s="1"/>
      <c r="E45" s="1"/>
      <c r="F45" s="1"/>
    </row>
    <row r="46" spans="1:6" x14ac:dyDescent="0.25">
      <c r="A46" s="12" t="s">
        <v>28</v>
      </c>
      <c r="B46" s="1"/>
      <c r="C46" s="1"/>
      <c r="D46" s="1"/>
      <c r="E46" s="1"/>
      <c r="F46" s="1"/>
    </row>
    <row r="47" spans="1:6" x14ac:dyDescent="0.25">
      <c r="A47" s="12" t="s">
        <v>24</v>
      </c>
      <c r="B47" s="1"/>
      <c r="C47" s="1"/>
      <c r="D47" s="1"/>
      <c r="E47" s="1"/>
      <c r="F47" s="1"/>
    </row>
    <row r="48" spans="1:6" x14ac:dyDescent="0.25">
      <c r="A48" s="12" t="s">
        <v>27</v>
      </c>
      <c r="B48" s="1"/>
      <c r="C48" s="1"/>
      <c r="D48" s="1"/>
      <c r="E48" s="1"/>
      <c r="F48" s="1"/>
    </row>
    <row r="49" spans="1:6" x14ac:dyDescent="0.25">
      <c r="A49" s="10"/>
      <c r="B49" s="1"/>
      <c r="C49" s="1"/>
      <c r="D49" s="1"/>
      <c r="E49" s="1"/>
      <c r="F49" s="1"/>
    </row>
    <row r="50" spans="1:6" x14ac:dyDescent="0.25">
      <c r="A50" s="10"/>
      <c r="B50" s="1"/>
      <c r="C50" s="1"/>
      <c r="D50" s="1"/>
      <c r="E50" s="1"/>
      <c r="F50" s="1"/>
    </row>
    <row r="51" spans="1:6" x14ac:dyDescent="0.25">
      <c r="A51" s="20" t="s">
        <v>42</v>
      </c>
      <c r="B51" s="1"/>
      <c r="C51" s="1"/>
      <c r="D51" s="1"/>
      <c r="E51" s="1"/>
      <c r="F51" s="1"/>
    </row>
    <row r="52" spans="1:6" x14ac:dyDescent="0.25">
      <c r="A52" s="4" t="s">
        <v>40</v>
      </c>
      <c r="B52" s="1"/>
      <c r="C52" s="1"/>
      <c r="D52" s="1"/>
      <c r="E52" s="1"/>
      <c r="F52" s="1"/>
    </row>
    <row r="53" spans="1:6" x14ac:dyDescent="0.25">
      <c r="A53" s="4" t="s">
        <v>41</v>
      </c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ht="15" customHeight="1" x14ac:dyDescent="0.25">
      <c r="A56" s="11" t="s">
        <v>6</v>
      </c>
      <c r="B56" s="4"/>
      <c r="C56" s="4"/>
      <c r="D56" s="4"/>
      <c r="E56" s="4"/>
      <c r="F56" s="4"/>
    </row>
    <row r="57" spans="1:6" ht="30.75" customHeight="1" x14ac:dyDescent="0.25">
      <c r="A57" s="37" t="s">
        <v>8</v>
      </c>
      <c r="B57" s="37"/>
      <c r="C57" s="37"/>
      <c r="D57" s="37"/>
      <c r="E57" s="37"/>
      <c r="F57" s="37"/>
    </row>
    <row r="58" spans="1:6" x14ac:dyDescent="0.25">
      <c r="A58" s="1"/>
      <c r="B58" s="1"/>
      <c r="C58" s="1"/>
      <c r="D58" s="1"/>
      <c r="E58" s="1"/>
      <c r="F58" s="1"/>
    </row>
  </sheetData>
  <sheetProtection algorithmName="SHA-512" hashValue="7ZP+NP7BAwq86/Aff2qljfDklgQD/d7Txmyi7Q6sB6vPXV9hBvN9cgwjzlji1cmW/RyECPHl9MDf6z97eqQfGQ==" saltValue="yegYNd+PiFTFOHxJDGqwRQ==" spinCount="100000" sheet="1" objects="1" scenarios="1"/>
  <mergeCells count="15">
    <mergeCell ref="B25:F25"/>
    <mergeCell ref="A57:F57"/>
    <mergeCell ref="A4:F9"/>
    <mergeCell ref="B18:F18"/>
    <mergeCell ref="B19:F19"/>
    <mergeCell ref="B20:F20"/>
    <mergeCell ref="B21:F21"/>
    <mergeCell ref="B22:F22"/>
    <mergeCell ref="B23:F23"/>
    <mergeCell ref="B24:F24"/>
    <mergeCell ref="A38:D38"/>
    <mergeCell ref="A39:D39"/>
    <mergeCell ref="A40:D40"/>
    <mergeCell ref="A41:D41"/>
    <mergeCell ref="A37:D37"/>
  </mergeCells>
  <pageMargins left="0.7" right="0.7" top="0.78740157499999996" bottom="0.78740157499999996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Verkehrsministerium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Coenen, Christopher (VM)</dc:creator>
  <cp:lastModifiedBy>Hartmann, Christina</cp:lastModifiedBy>
  <cp:lastPrinted>2025-11-18T07:28:37Z</cp:lastPrinted>
  <dcterms:created xsi:type="dcterms:W3CDTF">2020-06-30T12:09:33Z</dcterms:created>
  <dcterms:modified xsi:type="dcterms:W3CDTF">2026-02-26T12:11:01Z</dcterms:modified>
</cp:coreProperties>
</file>